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17" documentId="8_{FBD9AF48-DA9B-4BC6-A34F-8C70F3A29EF2}" xr6:coauthVersionLast="47" xr6:coauthVersionMax="47" xr10:uidLastSave="{9873D13F-77E4-4C06-A46D-143B22EDF638}"/>
  <bookViews>
    <workbookView xWindow="-120" yWindow="-120" windowWidth="29040" windowHeight="15840" xr2:uid="{00000000-000D-0000-FFFF-FFFF00000000}"/>
  </bookViews>
  <sheets>
    <sheet name="Lis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C12" i="2"/>
  <c r="B12" i="2"/>
  <c r="F11" i="2"/>
  <c r="D11" i="2"/>
  <c r="F10" i="2"/>
  <c r="D10" i="2"/>
  <c r="D9" i="2"/>
  <c r="F9" i="2" s="1"/>
  <c r="D8" i="2"/>
  <c r="F8" i="2" s="1"/>
  <c r="D12" i="2" l="1"/>
  <c r="F12" i="2" s="1"/>
</calcChain>
</file>

<file path=xl/sharedStrings.xml><?xml version="1.0" encoding="utf-8"?>
<sst xmlns="http://schemas.openxmlformats.org/spreadsheetml/2006/main" count="18" uniqueCount="18">
  <si>
    <t xml:space="preserve">Příspěvková organizace: </t>
  </si>
  <si>
    <t>z toho: elektrická energie</t>
  </si>
  <si>
    <t>plyn</t>
  </si>
  <si>
    <t>teplo</t>
  </si>
  <si>
    <t>vodné a stočné</t>
  </si>
  <si>
    <t>Celkem</t>
  </si>
  <si>
    <t>Rozdíl - vratka do rozpočtu zřizovatele</t>
  </si>
  <si>
    <t>Závazný ukazatel stanovený zřizovatelem: náklady na spotřebu energií</t>
  </si>
  <si>
    <t>Vypracoval:</t>
  </si>
  <si>
    <t>Dne:</t>
  </si>
  <si>
    <t>v Kč</t>
  </si>
  <si>
    <t>Ing. Pavla Nováková</t>
  </si>
  <si>
    <t>Finanční vypořádání závazného ukazatele v oblasti nákladů na spotřebu energií v roce 2025</t>
  </si>
  <si>
    <t xml:space="preserve">Schválené rozpočtované náklady na spotřebu energií v roce 2025 (usnesení RM ze dne 15.1.2025) </t>
  </si>
  <si>
    <t>Schválená změna rozpočtovaných nákladů na spotřebu energií v roce 2025 dle usnesení RM v roce 2025</t>
  </si>
  <si>
    <t xml:space="preserve">Schválené rozpočtované náklady na spotřebu energií v roce 2025  po schválených změnách </t>
  </si>
  <si>
    <t>Skutečné náklady na spotřebu energií v roce 2025:</t>
  </si>
  <si>
    <t>Základní škola Humpolec, Hradská 894, okr. Pelhřimov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</si>
</sst>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0" xfId="0" applyAlignment="1">
      <alignment horizontal="right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6"/>
  <sheetViews>
    <sheetView tabSelected="1" zoomScaleNormal="100" workbookViewId="0">
      <selection activeCell="E12" sqref="E12"/>
    </sheetView>
  </sheetViews>
  <sheetFormatPr defaultRowHeight="15" x14ac:dyDescent="0.25"/>
  <cols>
    <col min="1" max="1" width="44.28515625" customWidth="1"/>
    <col min="2" max="2" width="25.85546875" customWidth="1"/>
    <col min="3" max="3" width="30" customWidth="1"/>
    <col min="4" max="4" width="26.42578125" customWidth="1"/>
    <col min="5" max="5" width="29.140625" customWidth="1"/>
    <col min="6" max="6" width="24.140625" customWidth="1"/>
    <col min="8" max="8" width="6.7109375" customWidth="1"/>
    <col min="9" max="9" width="5.28515625" hidden="1" customWidth="1"/>
    <col min="10" max="10" width="9.140625" hidden="1" customWidth="1"/>
  </cols>
  <sheetData>
    <row r="2" spans="1:6" x14ac:dyDescent="0.25">
      <c r="A2" t="s">
        <v>0</v>
      </c>
      <c r="B2" s="10" t="s">
        <v>17</v>
      </c>
      <c r="C2" s="10"/>
      <c r="D2" s="10"/>
      <c r="E2" s="10"/>
      <c r="F2" s="10"/>
    </row>
    <row r="4" spans="1:6" ht="18.75" x14ac:dyDescent="0.3">
      <c r="A4" s="2" t="s">
        <v>12</v>
      </c>
      <c r="B4" s="2"/>
      <c r="C4" s="2"/>
      <c r="D4" s="2"/>
      <c r="F4" s="5" t="s">
        <v>10</v>
      </c>
    </row>
    <row r="6" spans="1:6" x14ac:dyDescent="0.25">
      <c r="A6" s="1"/>
    </row>
    <row r="7" spans="1:6" ht="75" customHeight="1" x14ac:dyDescent="0.25">
      <c r="A7" s="8" t="s">
        <v>7</v>
      </c>
      <c r="B7" s="3" t="s">
        <v>13</v>
      </c>
      <c r="C7" s="3" t="s">
        <v>14</v>
      </c>
      <c r="D7" s="3" t="s">
        <v>15</v>
      </c>
      <c r="E7" s="7" t="s">
        <v>16</v>
      </c>
      <c r="F7" s="7" t="s">
        <v>6</v>
      </c>
    </row>
    <row r="8" spans="1:6" ht="30" customHeight="1" x14ac:dyDescent="0.25">
      <c r="A8" s="4" t="s">
        <v>1</v>
      </c>
      <c r="B8" s="6">
        <v>1188000</v>
      </c>
      <c r="C8" s="6">
        <v>0</v>
      </c>
      <c r="D8" s="6">
        <f>B8-C8</f>
        <v>1188000</v>
      </c>
      <c r="E8" s="6">
        <v>900251.16</v>
      </c>
      <c r="F8" s="6">
        <f>D8-E8</f>
        <v>287748.83999999997</v>
      </c>
    </row>
    <row r="9" spans="1:6" ht="30" customHeight="1" x14ac:dyDescent="0.25">
      <c r="A9" s="4" t="s">
        <v>2</v>
      </c>
      <c r="B9" s="6">
        <v>1325000</v>
      </c>
      <c r="C9" s="6">
        <v>0</v>
      </c>
      <c r="D9" s="6">
        <f>B9+C9</f>
        <v>1325000</v>
      </c>
      <c r="E9" s="6">
        <v>966519.76</v>
      </c>
      <c r="F9" s="6">
        <f t="shared" ref="F9:F12" si="0">D9-E9</f>
        <v>358480.24</v>
      </c>
    </row>
    <row r="10" spans="1:6" ht="29.25" customHeight="1" x14ac:dyDescent="0.25">
      <c r="A10" s="4" t="s">
        <v>3</v>
      </c>
      <c r="B10" s="6">
        <v>0</v>
      </c>
      <c r="C10" s="6">
        <v>0</v>
      </c>
      <c r="D10" s="6">
        <f t="shared" ref="D10:D11" si="1">B10-C10</f>
        <v>0</v>
      </c>
      <c r="E10" s="6">
        <v>0</v>
      </c>
      <c r="F10" s="6">
        <f t="shared" si="0"/>
        <v>0</v>
      </c>
    </row>
    <row r="11" spans="1:6" ht="29.25" customHeight="1" x14ac:dyDescent="0.25">
      <c r="A11" s="4" t="s">
        <v>4</v>
      </c>
      <c r="B11" s="6">
        <v>200000</v>
      </c>
      <c r="C11" s="6">
        <v>0</v>
      </c>
      <c r="D11" s="6">
        <f t="shared" si="1"/>
        <v>200000</v>
      </c>
      <c r="E11" s="6">
        <v>182551.23</v>
      </c>
      <c r="F11" s="6">
        <f t="shared" si="0"/>
        <v>17448.76999999999</v>
      </c>
    </row>
    <row r="12" spans="1:6" ht="29.25" customHeight="1" x14ac:dyDescent="0.25">
      <c r="A12" s="4" t="s">
        <v>5</v>
      </c>
      <c r="B12" s="6">
        <f>SUM(B8:B11)</f>
        <v>2713000</v>
      </c>
      <c r="C12" s="6">
        <f>SUM(C8:C11)</f>
        <v>0</v>
      </c>
      <c r="D12" s="6">
        <f>B12+C12</f>
        <v>2713000</v>
      </c>
      <c r="E12" s="6">
        <f>SUM(E8:E11)</f>
        <v>2049322.15</v>
      </c>
      <c r="F12" s="6">
        <f t="shared" si="0"/>
        <v>663677.85000000009</v>
      </c>
    </row>
    <row r="15" spans="1:6" x14ac:dyDescent="0.25">
      <c r="A15" t="s">
        <v>8</v>
      </c>
      <c r="B15" t="s">
        <v>11</v>
      </c>
    </row>
    <row r="16" spans="1:6" x14ac:dyDescent="0.25">
      <c r="A16" t="s">
        <v>9</v>
      </c>
      <c r="B16" s="9">
        <v>46055</v>
      </c>
    </row>
  </sheetData>
  <mergeCells count="1">
    <mergeCell ref="B2:F2"/>
  </mergeCells>
  <pageMargins left="0.7" right="0.7" top="0.78740157499999996" bottom="0.78740157499999996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2026-02-02T12:31:59Z</dcterms:modified>
</cp:coreProperties>
</file>